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81" i="1" l="1"/>
  <c r="L176" i="1"/>
  <c r="L138" i="1"/>
  <c r="G138" i="1"/>
  <c r="I24" i="1"/>
  <c r="H24" i="1"/>
  <c r="G24" i="1"/>
  <c r="H195" i="1"/>
  <c r="I195" i="1"/>
  <c r="I81" i="1"/>
  <c r="G81" i="1"/>
  <c r="I157" i="1"/>
  <c r="H100" i="1"/>
  <c r="G100" i="1"/>
  <c r="H43" i="1"/>
  <c r="G43" i="1"/>
  <c r="G195" i="1"/>
  <c r="I176" i="1"/>
  <c r="H176" i="1"/>
  <c r="G176" i="1"/>
  <c r="G157" i="1"/>
  <c r="H157" i="1"/>
  <c r="H119" i="1"/>
  <c r="G119" i="1"/>
  <c r="I100" i="1"/>
  <c r="H62" i="1"/>
  <c r="I62" i="1"/>
  <c r="G62" i="1"/>
  <c r="I43" i="1"/>
  <c r="L157" i="1"/>
  <c r="I138" i="1"/>
  <c r="L81" i="1"/>
  <c r="L62" i="1"/>
  <c r="L24" i="1"/>
  <c r="L195" i="1"/>
  <c r="J195" i="1"/>
  <c r="F195" i="1"/>
  <c r="J176" i="1"/>
  <c r="F176" i="1"/>
  <c r="J157" i="1"/>
  <c r="F157" i="1"/>
  <c r="H138" i="1"/>
  <c r="J138" i="1"/>
  <c r="F138" i="1"/>
  <c r="L119" i="1"/>
  <c r="I119" i="1"/>
  <c r="J119" i="1"/>
  <c r="F119" i="1"/>
  <c r="L100" i="1"/>
  <c r="F100" i="1"/>
  <c r="J100" i="1"/>
  <c r="J81" i="1"/>
  <c r="F81" i="1"/>
  <c r="J62" i="1"/>
  <c r="F62" i="1"/>
  <c r="L43" i="1"/>
  <c r="J43" i="1"/>
  <c r="F43" i="1"/>
  <c r="J24" i="1"/>
  <c r="F24" i="1"/>
  <c r="I196" i="1" l="1"/>
  <c r="G196" i="1"/>
  <c r="H196" i="1"/>
  <c r="L196" i="1"/>
  <c r="J196" i="1"/>
  <c r="F196" i="1"/>
</calcChain>
</file>

<file path=xl/sharedStrings.xml><?xml version="1.0" encoding="utf-8"?>
<sst xmlns="http://schemas.openxmlformats.org/spreadsheetml/2006/main" count="337" uniqueCount="114">
  <si>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</si>
  <si>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</si>
  <si>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</si>
  <si>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</si>
  <si>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</si>
  <si>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</si>
  <si>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</si>
  <si>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</si>
  <si>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</si>
  <si>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</si>
  <si>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</si>
  <si>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</si>
  <si>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</si>
  <si>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</si>
  <si>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</si>
  <si>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</si>
  <si>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</si>
  <si>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</si>
  <si>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</si>
  <si>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</si>
  <si>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</si>
  <si>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</si>
  <si>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</si>
  <si>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</si>
  <si>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</si>
  <si>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</si>
  <si>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</si>
  <si>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</si>
  <si>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</si>
  <si>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</si>
  <si>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</si>
  <si>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</si>
  <si>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</si>
  <si>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</si>
  <si>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</si>
  <si>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</si>
  <si>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</si>
  <si>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</si>
  <si>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</si>
  <si>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Муниципальное бюджетное общеобразовательное учреждение 
города Ульяновска "Лицей № 40 при Ульяновском 
государственном университете"
</t>
  </si>
  <si>
    <t>Директор</t>
  </si>
  <si>
    <t>Горбунова</t>
  </si>
  <si>
    <t>Какао с молоком</t>
  </si>
  <si>
    <t>Хлеб пшеничный</t>
  </si>
  <si>
    <t>Макароны отварные с маслом сливочным</t>
  </si>
  <si>
    <t>Хлеб ржано-пшеничный</t>
  </si>
  <si>
    <t>Компот из фруктовой ягодной смеси</t>
  </si>
  <si>
    <t>фирм</t>
  </si>
  <si>
    <t>Кофейный напиток с молоком</t>
  </si>
  <si>
    <t>Картофельное пюре с маслом сливочным</t>
  </si>
  <si>
    <t>Компот из сухофруктов</t>
  </si>
  <si>
    <t>Чай с лимоном и сахаром</t>
  </si>
  <si>
    <t>выпечка</t>
  </si>
  <si>
    <t>сб 1982г</t>
  </si>
  <si>
    <t>Омлет натуральный</t>
  </si>
  <si>
    <t>Чай с сахаром</t>
  </si>
  <si>
    <t>сладкое</t>
  </si>
  <si>
    <t>Каша молочная "Дружба" с маслом сливочным</t>
  </si>
  <si>
    <t>пром</t>
  </si>
  <si>
    <t>Рис отварной с маслом сливочным</t>
  </si>
  <si>
    <t>Каша пшенная молочная с маслом сливочным</t>
  </si>
  <si>
    <t>Птица порционная запеченная</t>
  </si>
  <si>
    <t>Тефтели "Забава" 60/30</t>
  </si>
  <si>
    <t>Лепешка сметанная</t>
  </si>
  <si>
    <t>Суп картофельный клецками</t>
  </si>
  <si>
    <t>Булочка Веснушка</t>
  </si>
  <si>
    <t>Винегрет овощной</t>
  </si>
  <si>
    <t>сыр порционно</t>
  </si>
  <si>
    <t>Салат из белокачанной капусты</t>
  </si>
  <si>
    <t>Суп картофельный с бобовыми/горохом</t>
  </si>
  <si>
    <t>Блины с повидлом фруктовым</t>
  </si>
  <si>
    <t>Апельсин</t>
  </si>
  <si>
    <t>Овощи свежие порционно (огурцы)</t>
  </si>
  <si>
    <t>Рыба тушен в томате с овощами 60/30 или Биточки рыбные</t>
  </si>
  <si>
    <t>374, 388</t>
  </si>
  <si>
    <t>Мармелад порционно</t>
  </si>
  <si>
    <t>Запеканка из творога и молоко сгущенное цельное</t>
  </si>
  <si>
    <t>366, 6</t>
  </si>
  <si>
    <t>Овощи свежие порционно (помидоры)</t>
  </si>
  <si>
    <t>Борщ с капустой с картофелем со сметаной</t>
  </si>
  <si>
    <t>Наггетсы Детские</t>
  </si>
  <si>
    <t>Каша овсяная молочная с маслом сливочным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</si>
  <si>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</si>
  <si>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</si>
  <si>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</si>
  <si>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</si>
  <si>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Пышка Эстонская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</si>
  <si>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</si>
  <si>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</si>
  <si>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</si>
  <si>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Напиток шиповника</t>
  </si>
  <si>
    <t>Каша рисовая молочная с маслом сливочным</t>
  </si>
  <si>
    <t>Сыр порционно</t>
  </si>
  <si>
    <t>Булочка дорожная</t>
  </si>
  <si>
    <t>Овощная нарезка</t>
  </si>
  <si>
    <t>Ватрушка с творогом</t>
  </si>
  <si>
    <t>Салат из моркови с яблоками</t>
  </si>
  <si>
    <t>Биточки Волжские</t>
  </si>
  <si>
    <t>Компот из плодов или ягод сушенных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</si>
  <si>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</si>
  <si>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</si>
  <si>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</si>
  <si>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</si>
  <si>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Пудинг из творога с рисом</t>
  </si>
  <si>
    <t>236ДОУ</t>
  </si>
  <si>
    <t>Молоко сгущенное цельное</t>
  </si>
  <si>
    <t>Булочка молочная</t>
  </si>
  <si>
    <t>Щи из свежей капусты с картофелем со сметаной</t>
  </si>
  <si>
    <t>Жаркое по домашнему 50/150</t>
  </si>
  <si>
    <t>Каша манная молочная с маслом сливочным</t>
  </si>
  <si>
    <t>Салат из отварной свеклы с сыром</t>
  </si>
  <si>
    <t>сб1982г.</t>
  </si>
  <si>
    <t>Плов из птицы 50/150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</si>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</sst>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7" activePane="bottomRight" state="frozen"/>
      <selection pane="topRight" activeCell="E1" sqref="E1"/>
      <selection pane="bottomLeft" activeCell="A6" sqref="A6"/>
      <selection pane="bottomRight" activeCell="L193" sqref="L19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39</v>
      </c>
      <c r="D1" s="65"/>
      <c r="E1" s="65"/>
      <c r="F1" s="12" t="s">
        <v>16</v>
      </c>
      <c r="G1" s="2" t="s">
        <v>17</v>
      </c>
      <c r="H1" s="66" t="s">
        <v>40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18</v>
      </c>
      <c r="H2" s="66" t="s">
        <v>41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19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57</v>
      </c>
      <c r="F6" s="51">
        <v>205</v>
      </c>
      <c r="G6" s="51">
        <v>6.29</v>
      </c>
      <c r="H6" s="51">
        <v>7.55</v>
      </c>
      <c r="I6" s="52">
        <v>33.61</v>
      </c>
      <c r="J6" s="51">
        <v>226.14</v>
      </c>
      <c r="K6" s="53" t="s">
        <v>47</v>
      </c>
      <c r="L6" s="40"/>
    </row>
    <row r="7" spans="1:12" ht="15" x14ac:dyDescent="0.25">
      <c r="A7" s="23"/>
      <c r="B7" s="15"/>
      <c r="C7" s="11"/>
      <c r="D7" s="6"/>
      <c r="E7" s="42" t="s">
        <v>67</v>
      </c>
      <c r="F7" s="43">
        <v>15</v>
      </c>
      <c r="G7" s="43">
        <v>3.82</v>
      </c>
      <c r="H7" s="43">
        <v>3.84</v>
      </c>
      <c r="I7" s="43">
        <v>0</v>
      </c>
      <c r="J7" s="43">
        <v>50.57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54" t="s">
        <v>42</v>
      </c>
      <c r="F8" s="55">
        <v>200</v>
      </c>
      <c r="G8" s="55">
        <v>3.64</v>
      </c>
      <c r="H8" s="55">
        <v>3.34</v>
      </c>
      <c r="I8" s="56">
        <v>24.1</v>
      </c>
      <c r="J8" s="55">
        <v>134.77000000000001</v>
      </c>
      <c r="K8" s="44">
        <v>693</v>
      </c>
      <c r="L8" s="43"/>
    </row>
    <row r="9" spans="1:12" ht="15" x14ac:dyDescent="0.25">
      <c r="A9" s="23"/>
      <c r="B9" s="15"/>
      <c r="C9" s="11"/>
      <c r="D9" s="7" t="s">
        <v>23</v>
      </c>
      <c r="E9" s="54" t="s">
        <v>43</v>
      </c>
      <c r="F9" s="55">
        <v>30</v>
      </c>
      <c r="G9" s="55">
        <v>2.14</v>
      </c>
      <c r="H9" s="55">
        <v>0.21</v>
      </c>
      <c r="I9" s="56">
        <v>14.14</v>
      </c>
      <c r="J9" s="55">
        <v>67.180000000000007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54"/>
      <c r="F10" s="55"/>
      <c r="G10" s="55"/>
      <c r="H10" s="55"/>
      <c r="I10" s="56"/>
      <c r="J10" s="55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>
        <v>100</v>
      </c>
    </row>
    <row r="12" spans="1:12" ht="15" x14ac:dyDescent="0.25">
      <c r="A12" s="23"/>
      <c r="B12" s="15"/>
      <c r="C12" s="11"/>
      <c r="D12" s="6" t="s">
        <v>52</v>
      </c>
      <c r="E12" s="42" t="s">
        <v>65</v>
      </c>
      <c r="F12" s="43">
        <v>50</v>
      </c>
      <c r="G12" s="43">
        <v>3.94</v>
      </c>
      <c r="H12" s="43">
        <v>3.14</v>
      </c>
      <c r="I12" s="43">
        <v>28.11</v>
      </c>
      <c r="J12" s="43">
        <v>155.35</v>
      </c>
      <c r="K12" s="44">
        <v>773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19.830000000000002</v>
      </c>
      <c r="H13" s="19">
        <f t="shared" si="0"/>
        <v>18.080000000000002</v>
      </c>
      <c r="I13" s="19">
        <f t="shared" si="0"/>
        <v>99.96</v>
      </c>
      <c r="J13" s="19">
        <f t="shared" si="0"/>
        <v>634.01</v>
      </c>
      <c r="K13" s="25"/>
      <c r="L13" s="19">
        <f t="shared" ref="L13" si="1">SUM(L6:L12)</f>
        <v>100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7" t="s">
        <v>68</v>
      </c>
      <c r="F14" s="59">
        <v>60</v>
      </c>
      <c r="G14" s="59">
        <v>0.92</v>
      </c>
      <c r="H14" s="59">
        <v>2.99</v>
      </c>
      <c r="I14" s="61">
        <v>6.65</v>
      </c>
      <c r="J14" s="59">
        <v>54.4</v>
      </c>
      <c r="K14" s="44">
        <v>43</v>
      </c>
      <c r="L14" s="43"/>
    </row>
    <row r="15" spans="1:12" ht="15" x14ac:dyDescent="0.25">
      <c r="A15" s="23"/>
      <c r="B15" s="15"/>
      <c r="C15" s="11"/>
      <c r="D15" s="7" t="s">
        <v>27</v>
      </c>
      <c r="E15" s="54" t="s">
        <v>69</v>
      </c>
      <c r="F15" s="55">
        <v>200</v>
      </c>
      <c r="G15" s="55">
        <v>5.05</v>
      </c>
      <c r="H15" s="55">
        <v>4.5</v>
      </c>
      <c r="I15" s="56">
        <v>20.03</v>
      </c>
      <c r="J15" s="55">
        <v>135.81</v>
      </c>
      <c r="K15" s="44">
        <v>139</v>
      </c>
      <c r="L15" s="43"/>
    </row>
    <row r="16" spans="1:12" ht="15" x14ac:dyDescent="0.25">
      <c r="A16" s="23"/>
      <c r="B16" s="15"/>
      <c r="C16" s="11"/>
      <c r="D16" s="7" t="s">
        <v>28</v>
      </c>
      <c r="E16" s="54" t="s">
        <v>62</v>
      </c>
      <c r="F16" s="55">
        <v>90</v>
      </c>
      <c r="G16" s="55">
        <v>9.5299999999999994</v>
      </c>
      <c r="H16" s="55">
        <v>15.39</v>
      </c>
      <c r="I16" s="56">
        <v>10.11</v>
      </c>
      <c r="J16" s="55">
        <v>216.67</v>
      </c>
      <c r="K16" s="44" t="s">
        <v>47</v>
      </c>
      <c r="L16" s="43"/>
    </row>
    <row r="17" spans="1:12" ht="15" x14ac:dyDescent="0.25">
      <c r="A17" s="23"/>
      <c r="B17" s="15"/>
      <c r="C17" s="11"/>
      <c r="D17" s="7" t="s">
        <v>29</v>
      </c>
      <c r="E17" s="54" t="s">
        <v>44</v>
      </c>
      <c r="F17" s="55">
        <v>150</v>
      </c>
      <c r="G17" s="55">
        <v>5.51</v>
      </c>
      <c r="H17" s="55">
        <v>4.57</v>
      </c>
      <c r="I17" s="56">
        <v>34.61</v>
      </c>
      <c r="J17" s="55">
        <v>201.11</v>
      </c>
      <c r="K17" s="44">
        <v>516</v>
      </c>
      <c r="L17" s="43"/>
    </row>
    <row r="18" spans="1:12" ht="15" x14ac:dyDescent="0.25">
      <c r="A18" s="23"/>
      <c r="B18" s="15"/>
      <c r="C18" s="11"/>
      <c r="D18" s="7" t="s">
        <v>30</v>
      </c>
      <c r="E18" s="58" t="s">
        <v>51</v>
      </c>
      <c r="F18" s="60">
        <v>207</v>
      </c>
      <c r="G18" s="60">
        <v>0.1</v>
      </c>
      <c r="H18" s="60">
        <v>0.02</v>
      </c>
      <c r="I18" s="62">
        <v>10.16</v>
      </c>
      <c r="J18" s="60">
        <v>40.11</v>
      </c>
      <c r="K18" s="44">
        <v>686</v>
      </c>
      <c r="L18" s="43"/>
    </row>
    <row r="19" spans="1:12" ht="15" x14ac:dyDescent="0.25">
      <c r="A19" s="23"/>
      <c r="B19" s="15"/>
      <c r="C19" s="11"/>
      <c r="D19" s="7" t="s">
        <v>31</v>
      </c>
      <c r="E19" s="54" t="s">
        <v>43</v>
      </c>
      <c r="F19" s="55">
        <v>30</v>
      </c>
      <c r="G19" s="55">
        <v>2.14</v>
      </c>
      <c r="H19" s="55">
        <v>0.21</v>
      </c>
      <c r="I19" s="56">
        <v>14.14</v>
      </c>
      <c r="J19" s="55">
        <v>67.180000000000007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54" t="s">
        <v>45</v>
      </c>
      <c r="F20" s="55">
        <v>30</v>
      </c>
      <c r="G20" s="55">
        <v>1.86</v>
      </c>
      <c r="H20" s="55">
        <v>0.32</v>
      </c>
      <c r="I20" s="56">
        <v>11.38</v>
      </c>
      <c r="J20" s="55">
        <v>53.01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146.03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767</v>
      </c>
      <c r="G23" s="19">
        <f t="shared" ref="G23:J23" si="2">SUM(G14:G22)</f>
        <v>25.11</v>
      </c>
      <c r="H23" s="19">
        <f t="shared" si="2"/>
        <v>28.000000000000004</v>
      </c>
      <c r="I23" s="19">
        <f t="shared" si="2"/>
        <v>107.08</v>
      </c>
      <c r="J23" s="19">
        <f t="shared" si="2"/>
        <v>768.29</v>
      </c>
      <c r="K23" s="25"/>
      <c r="L23" s="19">
        <f t="shared" ref="L23" si="3">SUM(L14:L22)</f>
        <v>146.03</v>
      </c>
    </row>
    <row r="24" spans="1:12" ht="15" x14ac:dyDescent="0.2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1267</v>
      </c>
      <c r="G24" s="32">
        <f t="shared" ref="G24:J24" si="4">G13+G23</f>
        <v>44.94</v>
      </c>
      <c r="H24" s="32">
        <f t="shared" si="4"/>
        <v>46.080000000000005</v>
      </c>
      <c r="I24" s="32">
        <f t="shared" si="4"/>
        <v>207.04</v>
      </c>
      <c r="J24" s="32">
        <f t="shared" si="4"/>
        <v>1402.3</v>
      </c>
      <c r="K24" s="32"/>
      <c r="L24" s="32">
        <f t="shared" ref="L24" si="5">L13+L23</f>
        <v>246.03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70</v>
      </c>
      <c r="F25" s="40">
        <v>200</v>
      </c>
      <c r="G25" s="40">
        <v>8.2899999999999991</v>
      </c>
      <c r="H25" s="40">
        <v>6.46</v>
      </c>
      <c r="I25" s="40">
        <v>55.4</v>
      </c>
      <c r="J25" s="40">
        <v>371.15</v>
      </c>
      <c r="K25" s="41" t="s">
        <v>58</v>
      </c>
      <c r="L25" s="40"/>
    </row>
    <row r="26" spans="1:12" ht="15" x14ac:dyDescent="0.25">
      <c r="A26" s="14"/>
      <c r="B26" s="15"/>
      <c r="C26" s="11"/>
      <c r="D26" s="6"/>
      <c r="E26" s="42"/>
      <c r="F26" s="55"/>
      <c r="G26" s="55"/>
      <c r="H26" s="55"/>
      <c r="I26" s="56"/>
      <c r="J26" s="55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0.04</v>
      </c>
      <c r="H27" s="43">
        <v>0.01</v>
      </c>
      <c r="I27" s="43">
        <v>9.81</v>
      </c>
      <c r="J27" s="43">
        <v>37.479999999999997</v>
      </c>
      <c r="K27" s="44">
        <v>685</v>
      </c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55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71</v>
      </c>
      <c r="F29" s="43">
        <v>100</v>
      </c>
      <c r="G29" s="43">
        <v>0.9</v>
      </c>
      <c r="H29" s="43">
        <v>0.2</v>
      </c>
      <c r="I29" s="43">
        <v>10.3</v>
      </c>
      <c r="J29" s="43">
        <v>44.48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100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9.2299999999999986</v>
      </c>
      <c r="H32" s="19">
        <f t="shared" ref="H32" si="7">SUM(H25:H31)</f>
        <v>6.67</v>
      </c>
      <c r="I32" s="19">
        <f t="shared" ref="I32" si="8">SUM(I25:I31)</f>
        <v>75.509999999999991</v>
      </c>
      <c r="J32" s="19">
        <f t="shared" ref="J32:L32" si="9">SUM(J25:J31)</f>
        <v>453.11</v>
      </c>
      <c r="K32" s="25"/>
      <c r="L32" s="19">
        <f t="shared" si="9"/>
        <v>100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72</v>
      </c>
      <c r="F33" s="43">
        <v>60</v>
      </c>
      <c r="G33" s="43">
        <v>0.47</v>
      </c>
      <c r="H33" s="43">
        <v>0.06</v>
      </c>
      <c r="I33" s="43">
        <v>2.06</v>
      </c>
      <c r="J33" s="43">
        <v>9.3699999999999992</v>
      </c>
      <c r="K33" s="44">
        <v>13.52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64</v>
      </c>
      <c r="F34" s="43">
        <v>200</v>
      </c>
      <c r="G34" s="43">
        <v>3.25</v>
      </c>
      <c r="H34" s="43">
        <v>4.78</v>
      </c>
      <c r="I34" s="43">
        <v>19.489999999999998</v>
      </c>
      <c r="J34" s="43">
        <v>132.52000000000001</v>
      </c>
      <c r="K34" s="44" t="s">
        <v>53</v>
      </c>
      <c r="L34" s="43"/>
    </row>
    <row r="35" spans="1:12" ht="25.5" x14ac:dyDescent="0.25">
      <c r="A35" s="14"/>
      <c r="B35" s="15"/>
      <c r="C35" s="11"/>
      <c r="D35" s="7" t="s">
        <v>28</v>
      </c>
      <c r="E35" s="42" t="s">
        <v>73</v>
      </c>
      <c r="F35" s="43">
        <v>90</v>
      </c>
      <c r="G35" s="43">
        <v>10.47</v>
      </c>
      <c r="H35" s="43">
        <v>2.69</v>
      </c>
      <c r="I35" s="43">
        <v>2.86</v>
      </c>
      <c r="J35" s="43">
        <v>76.52</v>
      </c>
      <c r="K35" s="44" t="s">
        <v>74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49</v>
      </c>
      <c r="F36" s="43">
        <v>150</v>
      </c>
      <c r="G36" s="43">
        <v>3.13</v>
      </c>
      <c r="H36" s="43">
        <v>4.6500000000000004</v>
      </c>
      <c r="I36" s="43">
        <v>21.25</v>
      </c>
      <c r="J36" s="43">
        <v>138.27000000000001</v>
      </c>
      <c r="K36" s="44">
        <v>520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50</v>
      </c>
      <c r="F37" s="43">
        <v>200</v>
      </c>
      <c r="G37" s="43">
        <v>1.02</v>
      </c>
      <c r="H37" s="43">
        <v>0.06</v>
      </c>
      <c r="I37" s="43">
        <v>23.18</v>
      </c>
      <c r="J37" s="43">
        <v>87.6</v>
      </c>
      <c r="K37" s="44">
        <v>639</v>
      </c>
      <c r="L37" s="43"/>
    </row>
    <row r="38" spans="1:12" ht="15" x14ac:dyDescent="0.25">
      <c r="A38" s="14"/>
      <c r="B38" s="15"/>
      <c r="C38" s="11"/>
      <c r="D38" s="7" t="s">
        <v>31</v>
      </c>
      <c r="E38" s="54" t="s">
        <v>43</v>
      </c>
      <c r="F38" s="43">
        <v>30</v>
      </c>
      <c r="G38" s="43">
        <v>2.14</v>
      </c>
      <c r="H38" s="43">
        <v>0.21</v>
      </c>
      <c r="I38" s="43">
        <v>14.14</v>
      </c>
      <c r="J38" s="43">
        <v>67.180000000000007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30</v>
      </c>
      <c r="G39" s="43">
        <v>1.86</v>
      </c>
      <c r="H39" s="43">
        <v>0.32</v>
      </c>
      <c r="I39" s="43">
        <v>11.38</v>
      </c>
      <c r="J39" s="43">
        <v>53.01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146.03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760</v>
      </c>
      <c r="G42" s="19">
        <f t="shared" ref="G42" si="10">SUM(G33:G41)</f>
        <v>22.34</v>
      </c>
      <c r="H42" s="19">
        <f t="shared" ref="H42" si="11">SUM(H33:H41)</f>
        <v>12.770000000000001</v>
      </c>
      <c r="I42" s="19">
        <f t="shared" ref="I42" si="12">SUM(I33:I41)</f>
        <v>94.36</v>
      </c>
      <c r="J42" s="19">
        <f t="shared" ref="J42:L42" si="13">SUM(J33:J41)</f>
        <v>564.47000000000014</v>
      </c>
      <c r="K42" s="25"/>
      <c r="L42" s="19">
        <f t="shared" si="13"/>
        <v>146.03</v>
      </c>
    </row>
    <row r="43" spans="1:12" ht="15.75" customHeight="1" x14ac:dyDescent="0.2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1260</v>
      </c>
      <c r="G43" s="32">
        <f t="shared" ref="G43" si="14">G32+G42</f>
        <v>31.57</v>
      </c>
      <c r="H43" s="32">
        <f t="shared" ref="H43" si="15">H32+H42</f>
        <v>19.440000000000001</v>
      </c>
      <c r="I43" s="32">
        <f t="shared" ref="I43" si="16">I32+I42</f>
        <v>169.87</v>
      </c>
      <c r="J43" s="32">
        <f t="shared" ref="J43:L43" si="17">J32+J42</f>
        <v>1017.5800000000002</v>
      </c>
      <c r="K43" s="32"/>
      <c r="L43" s="32">
        <f t="shared" si="17"/>
        <v>246.03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76</v>
      </c>
      <c r="F44" s="40">
        <v>190</v>
      </c>
      <c r="G44" s="40">
        <v>29.37</v>
      </c>
      <c r="H44" s="40">
        <v>21.93</v>
      </c>
      <c r="I44" s="40">
        <v>46.69</v>
      </c>
      <c r="J44" s="40">
        <v>500.04</v>
      </c>
      <c r="K44" s="41" t="s">
        <v>77</v>
      </c>
      <c r="L44" s="40"/>
    </row>
    <row r="45" spans="1:12" ht="15" x14ac:dyDescent="0.25">
      <c r="A45" s="23"/>
      <c r="B45" s="15"/>
      <c r="C45" s="11"/>
      <c r="D45" s="6"/>
      <c r="E45" s="42" t="s">
        <v>75</v>
      </c>
      <c r="F45" s="43">
        <v>30</v>
      </c>
      <c r="G45" s="43">
        <v>0.12</v>
      </c>
      <c r="H45" s="43">
        <v>0</v>
      </c>
      <c r="I45" s="43">
        <v>22.52</v>
      </c>
      <c r="J45" s="43">
        <v>85.84</v>
      </c>
      <c r="K45" s="44" t="s">
        <v>58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207</v>
      </c>
      <c r="G46" s="43">
        <v>0.1</v>
      </c>
      <c r="H46" s="43">
        <v>0.02</v>
      </c>
      <c r="I46" s="43">
        <v>10.16</v>
      </c>
      <c r="J46" s="43">
        <v>40.11</v>
      </c>
      <c r="K46" s="44">
        <v>686</v>
      </c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52</v>
      </c>
      <c r="E49" s="42" t="s">
        <v>63</v>
      </c>
      <c r="F49" s="43">
        <v>75</v>
      </c>
      <c r="G49" s="43">
        <v>4.47</v>
      </c>
      <c r="H49" s="43">
        <v>6.64</v>
      </c>
      <c r="I49" s="43">
        <v>31.2</v>
      </c>
      <c r="J49" s="43">
        <v>201.34</v>
      </c>
      <c r="K49" s="44" t="s">
        <v>47</v>
      </c>
      <c r="L49" s="43">
        <v>100</v>
      </c>
    </row>
    <row r="50" spans="1:12" ht="15" x14ac:dyDescent="0.25">
      <c r="A50" s="23"/>
      <c r="B50" s="15"/>
      <c r="C50" s="11"/>
      <c r="D50" s="6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502</v>
      </c>
      <c r="G51" s="19">
        <f t="shared" ref="G51" si="18">SUM(G44:G50)</f>
        <v>34.06</v>
      </c>
      <c r="H51" s="19">
        <f t="shared" ref="H51" si="19">SUM(H44:H50)</f>
        <v>28.59</v>
      </c>
      <c r="I51" s="19">
        <f t="shared" ref="I51" si="20">SUM(I44:I50)</f>
        <v>110.57</v>
      </c>
      <c r="J51" s="19">
        <f t="shared" ref="J51:L51" si="21">SUM(J44:J50)</f>
        <v>827.33</v>
      </c>
      <c r="K51" s="25"/>
      <c r="L51" s="19">
        <f t="shared" si="21"/>
        <v>100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78</v>
      </c>
      <c r="F52" s="43">
        <v>60</v>
      </c>
      <c r="G52" s="43">
        <v>0.62</v>
      </c>
      <c r="H52" s="43">
        <v>0.11</v>
      </c>
      <c r="I52" s="43">
        <v>2.84</v>
      </c>
      <c r="J52" s="43">
        <v>14.33</v>
      </c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79</v>
      </c>
      <c r="F53" s="43">
        <v>210</v>
      </c>
      <c r="G53" s="43">
        <v>1.65</v>
      </c>
      <c r="H53" s="43">
        <v>6.01</v>
      </c>
      <c r="I53" s="43">
        <v>12.08</v>
      </c>
      <c r="J53" s="43">
        <v>105.08</v>
      </c>
      <c r="K53" s="44">
        <v>110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80</v>
      </c>
      <c r="F54" s="43">
        <v>90</v>
      </c>
      <c r="G54" s="43">
        <v>16.88</v>
      </c>
      <c r="H54" s="43">
        <v>16.010000000000002</v>
      </c>
      <c r="I54" s="43">
        <v>11.99</v>
      </c>
      <c r="J54" s="43">
        <v>259.31</v>
      </c>
      <c r="K54" s="44" t="s">
        <v>47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59</v>
      </c>
      <c r="F55" s="43">
        <v>150</v>
      </c>
      <c r="G55" s="43">
        <v>3.67</v>
      </c>
      <c r="H55" s="43">
        <v>3.36</v>
      </c>
      <c r="I55" s="43">
        <v>38.630000000000003</v>
      </c>
      <c r="J55" s="43">
        <v>200.01</v>
      </c>
      <c r="K55" s="44">
        <v>511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0.1</v>
      </c>
      <c r="H56" s="43">
        <v>0.04</v>
      </c>
      <c r="I56" s="43">
        <v>11.13</v>
      </c>
      <c r="J56" s="43">
        <v>43.78</v>
      </c>
      <c r="K56" s="44">
        <v>634</v>
      </c>
      <c r="L56" s="43"/>
    </row>
    <row r="57" spans="1:12" ht="15" x14ac:dyDescent="0.25">
      <c r="A57" s="23"/>
      <c r="B57" s="15"/>
      <c r="C57" s="11"/>
      <c r="D57" s="7" t="s">
        <v>31</v>
      </c>
      <c r="E57" s="54" t="s">
        <v>43</v>
      </c>
      <c r="F57" s="43">
        <v>30</v>
      </c>
      <c r="G57" s="43">
        <v>2.14</v>
      </c>
      <c r="H57" s="43">
        <v>0.21</v>
      </c>
      <c r="I57" s="43">
        <v>14.14</v>
      </c>
      <c r="J57" s="43">
        <v>67.180000000000007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30</v>
      </c>
      <c r="G58" s="43">
        <v>1.86</v>
      </c>
      <c r="H58" s="43">
        <v>0.32</v>
      </c>
      <c r="I58" s="43">
        <v>11.38</v>
      </c>
      <c r="J58" s="43">
        <v>53.01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>
        <v>146.03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26.92</v>
      </c>
      <c r="H61" s="19">
        <f t="shared" ref="H61" si="23">SUM(H52:H60)</f>
        <v>26.060000000000002</v>
      </c>
      <c r="I61" s="19">
        <f t="shared" ref="I61" si="24">SUM(I52:I60)</f>
        <v>102.19</v>
      </c>
      <c r="J61" s="19">
        <f t="shared" ref="J61:L61" si="25">SUM(J52:J60)</f>
        <v>742.7</v>
      </c>
      <c r="K61" s="25"/>
      <c r="L61" s="19">
        <f t="shared" si="25"/>
        <v>146.03</v>
      </c>
    </row>
    <row r="62" spans="1:12" ht="15.75" customHeight="1" x14ac:dyDescent="0.2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1272</v>
      </c>
      <c r="G62" s="32">
        <f t="shared" ref="G62" si="26">G51+G61</f>
        <v>60.980000000000004</v>
      </c>
      <c r="H62" s="32">
        <f t="shared" ref="H62" si="27">H51+H61</f>
        <v>54.650000000000006</v>
      </c>
      <c r="I62" s="32">
        <f t="shared" ref="I62" si="28">I51+I61</f>
        <v>212.76</v>
      </c>
      <c r="J62" s="32">
        <f t="shared" ref="J62:L62" si="29">J51+J61</f>
        <v>1570.0300000000002</v>
      </c>
      <c r="K62" s="32"/>
      <c r="L62" s="32">
        <f t="shared" si="29"/>
        <v>246.03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81</v>
      </c>
      <c r="F63" s="40">
        <v>205</v>
      </c>
      <c r="G63" s="40">
        <v>8.48</v>
      </c>
      <c r="H63" s="40">
        <v>8.25</v>
      </c>
      <c r="I63" s="40">
        <v>40.22</v>
      </c>
      <c r="J63" s="40">
        <v>262.74</v>
      </c>
      <c r="K63" s="41">
        <v>302</v>
      </c>
      <c r="L63" s="40"/>
    </row>
    <row r="64" spans="1:12" ht="15" x14ac:dyDescent="0.25">
      <c r="A64" s="23"/>
      <c r="B64" s="15"/>
      <c r="C64" s="11"/>
      <c r="D64" s="6" t="s">
        <v>52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54" t="s">
        <v>42</v>
      </c>
      <c r="F65" s="55">
        <v>200</v>
      </c>
      <c r="G65" s="55">
        <v>3.64</v>
      </c>
      <c r="H65" s="55">
        <v>3.34</v>
      </c>
      <c r="I65" s="56">
        <v>15.02</v>
      </c>
      <c r="J65" s="55">
        <v>100.26</v>
      </c>
      <c r="K65" s="44">
        <v>693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2.14</v>
      </c>
      <c r="H66" s="43">
        <v>0.21</v>
      </c>
      <c r="I66" s="43">
        <v>14.14</v>
      </c>
      <c r="J66" s="43">
        <v>67.180000000000007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82</v>
      </c>
      <c r="F67" s="43">
        <v>200</v>
      </c>
      <c r="G67" s="43">
        <v>1.96</v>
      </c>
      <c r="H67" s="43">
        <v>0.78</v>
      </c>
      <c r="I67" s="43">
        <v>24.3</v>
      </c>
      <c r="J67" s="43">
        <v>106.08</v>
      </c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100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635</v>
      </c>
      <c r="G70" s="19">
        <f t="shared" ref="G70" si="30">SUM(G63:G69)</f>
        <v>16.220000000000002</v>
      </c>
      <c r="H70" s="19">
        <f t="shared" ref="H70" si="31">SUM(H63:H69)</f>
        <v>12.58</v>
      </c>
      <c r="I70" s="19">
        <f t="shared" ref="I70" si="32">SUM(I63:I69)</f>
        <v>93.679999999999993</v>
      </c>
      <c r="J70" s="19">
        <f t="shared" ref="J70:L70" si="33">SUM(J63:J69)</f>
        <v>536.26</v>
      </c>
      <c r="K70" s="25"/>
      <c r="L70" s="19">
        <f t="shared" si="33"/>
        <v>100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83</v>
      </c>
      <c r="F71" s="43">
        <v>60</v>
      </c>
      <c r="G71" s="43">
        <v>0.85</v>
      </c>
      <c r="H71" s="43">
        <v>3.58</v>
      </c>
      <c r="I71" s="43">
        <v>3.26</v>
      </c>
      <c r="J71" s="43">
        <v>46.72</v>
      </c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84</v>
      </c>
      <c r="F72" s="43">
        <v>210</v>
      </c>
      <c r="G72" s="43">
        <v>2.04</v>
      </c>
      <c r="H72" s="43">
        <v>6.18</v>
      </c>
      <c r="I72" s="43">
        <v>14.72</v>
      </c>
      <c r="J72" s="43">
        <v>121.33</v>
      </c>
      <c r="K72" s="44">
        <v>132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85</v>
      </c>
      <c r="F73" s="43">
        <v>90</v>
      </c>
      <c r="G73" s="43">
        <v>14.31</v>
      </c>
      <c r="H73" s="43">
        <v>13.37</v>
      </c>
      <c r="I73" s="43">
        <v>14.98</v>
      </c>
      <c r="J73" s="43">
        <v>236.41</v>
      </c>
      <c r="K73" s="44" t="s">
        <v>47</v>
      </c>
      <c r="L73" s="43"/>
    </row>
    <row r="74" spans="1:12" ht="15" x14ac:dyDescent="0.25">
      <c r="A74" s="23"/>
      <c r="B74" s="15"/>
      <c r="C74" s="11"/>
      <c r="D74" s="7" t="s">
        <v>29</v>
      </c>
      <c r="E74" s="54" t="s">
        <v>44</v>
      </c>
      <c r="F74" s="55">
        <v>150</v>
      </c>
      <c r="G74" s="55">
        <v>5.51</v>
      </c>
      <c r="H74" s="55">
        <v>4.57</v>
      </c>
      <c r="I74" s="56">
        <v>34.61</v>
      </c>
      <c r="J74" s="55">
        <v>201.11</v>
      </c>
      <c r="K74" s="44">
        <v>516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55</v>
      </c>
      <c r="F75" s="43">
        <v>200</v>
      </c>
      <c r="G75" s="43">
        <v>0.04</v>
      </c>
      <c r="H75" s="43">
        <v>0.01</v>
      </c>
      <c r="I75" s="43">
        <v>9.81</v>
      </c>
      <c r="J75" s="43">
        <v>37.479999999999997</v>
      </c>
      <c r="K75" s="44">
        <v>685</v>
      </c>
      <c r="L75" s="43"/>
    </row>
    <row r="76" spans="1:12" ht="15" x14ac:dyDescent="0.25">
      <c r="A76" s="23"/>
      <c r="B76" s="15"/>
      <c r="C76" s="11"/>
      <c r="D76" s="7" t="s">
        <v>31</v>
      </c>
      <c r="E76" s="54" t="s">
        <v>43</v>
      </c>
      <c r="F76" s="43">
        <v>30</v>
      </c>
      <c r="G76" s="43">
        <v>2.14</v>
      </c>
      <c r="H76" s="43">
        <v>0.21</v>
      </c>
      <c r="I76" s="43">
        <v>14.14</v>
      </c>
      <c r="J76" s="43">
        <v>67.180000000000007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30</v>
      </c>
      <c r="G77" s="43">
        <v>1.86</v>
      </c>
      <c r="H77" s="43">
        <v>0.32</v>
      </c>
      <c r="I77" s="43">
        <v>11.38</v>
      </c>
      <c r="J77" s="43">
        <v>53.01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146.03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26.75</v>
      </c>
      <c r="H80" s="19">
        <f t="shared" ref="H80" si="35">SUM(H71:H79)</f>
        <v>28.240000000000002</v>
      </c>
      <c r="I80" s="19">
        <f t="shared" ref="I80" si="36">SUM(I71:I79)</f>
        <v>102.89999999999999</v>
      </c>
      <c r="J80" s="19">
        <f t="shared" ref="J80:L80" si="37">SUM(J71:J79)</f>
        <v>763.24</v>
      </c>
      <c r="K80" s="25"/>
      <c r="L80" s="19">
        <f t="shared" si="37"/>
        <v>146.03</v>
      </c>
    </row>
    <row r="81" spans="1:12" ht="15.75" customHeight="1" x14ac:dyDescent="0.2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1405</v>
      </c>
      <c r="G81" s="32">
        <f t="shared" ref="G81" si="38">G70+G80</f>
        <v>42.97</v>
      </c>
      <c r="H81" s="32">
        <f t="shared" ref="H81" si="39">H70+H80</f>
        <v>40.82</v>
      </c>
      <c r="I81" s="32">
        <f t="shared" ref="I81" si="40">I70+I80</f>
        <v>196.57999999999998</v>
      </c>
      <c r="J81" s="32">
        <f t="shared" ref="J81:L81" si="41">J70+J80</f>
        <v>1299.5</v>
      </c>
      <c r="K81" s="32"/>
      <c r="L81" s="32">
        <f t="shared" si="41"/>
        <v>246.03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150</v>
      </c>
      <c r="G82" s="40">
        <v>15.73</v>
      </c>
      <c r="H82" s="40">
        <v>15.86</v>
      </c>
      <c r="I82" s="40">
        <v>2.83</v>
      </c>
      <c r="J82" s="40">
        <v>216.53</v>
      </c>
      <c r="K82" s="41">
        <v>340</v>
      </c>
      <c r="L82" s="40"/>
    </row>
    <row r="83" spans="1:12" ht="15" x14ac:dyDescent="0.25">
      <c r="A83" s="23"/>
      <c r="B83" s="15"/>
      <c r="C83" s="11"/>
      <c r="D83" s="63" t="s">
        <v>26</v>
      </c>
      <c r="E83" s="42" t="s">
        <v>78</v>
      </c>
      <c r="F83" s="43">
        <v>60</v>
      </c>
      <c r="G83" s="43">
        <v>0.62</v>
      </c>
      <c r="H83" s="43">
        <v>0.11</v>
      </c>
      <c r="I83" s="43">
        <v>2.84</v>
      </c>
      <c r="J83" s="43">
        <v>14.33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0.04</v>
      </c>
      <c r="H84" s="43">
        <v>0.01</v>
      </c>
      <c r="I84" s="43">
        <v>9.81</v>
      </c>
      <c r="J84" s="43">
        <v>37.479999999999997</v>
      </c>
      <c r="K84" s="44">
        <v>685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2.85</v>
      </c>
      <c r="H85" s="43">
        <v>0.28000000000000003</v>
      </c>
      <c r="I85" s="43">
        <v>18.850000000000001</v>
      </c>
      <c r="J85" s="43">
        <v>89.6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52</v>
      </c>
      <c r="E87" s="42" t="s">
        <v>86</v>
      </c>
      <c r="F87" s="43">
        <v>50</v>
      </c>
      <c r="G87" s="43">
        <v>6.03</v>
      </c>
      <c r="H87" s="43">
        <v>7.84</v>
      </c>
      <c r="I87" s="43">
        <v>19.29</v>
      </c>
      <c r="J87" s="43">
        <v>171.83</v>
      </c>
      <c r="K87" s="44" t="s">
        <v>47</v>
      </c>
      <c r="L87" s="43">
        <v>100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25.270000000000003</v>
      </c>
      <c r="H89" s="19">
        <f t="shared" ref="H89" si="43">SUM(H82:H88)</f>
        <v>24.099999999999998</v>
      </c>
      <c r="I89" s="19">
        <f t="shared" ref="I89" si="44">SUM(I82:I88)</f>
        <v>53.62</v>
      </c>
      <c r="J89" s="19">
        <f t="shared" ref="J89:L89" si="45">SUM(J82:J88)</f>
        <v>529.7700000000001</v>
      </c>
      <c r="K89" s="25"/>
      <c r="L89" s="19">
        <f t="shared" si="45"/>
        <v>100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66</v>
      </c>
      <c r="F90" s="43">
        <v>60</v>
      </c>
      <c r="G90" s="43">
        <v>0.83</v>
      </c>
      <c r="H90" s="43">
        <v>5.98</v>
      </c>
      <c r="I90" s="43">
        <v>5.58</v>
      </c>
      <c r="J90" s="43">
        <v>77.7</v>
      </c>
      <c r="K90" s="44">
        <v>71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87</v>
      </c>
      <c r="F91" s="43">
        <v>200</v>
      </c>
      <c r="G91" s="43">
        <v>2.34</v>
      </c>
      <c r="H91" s="43">
        <v>2.63</v>
      </c>
      <c r="I91" s="43">
        <v>16.12</v>
      </c>
      <c r="J91" s="43">
        <v>96.06</v>
      </c>
      <c r="K91" s="44">
        <v>140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88</v>
      </c>
      <c r="F92" s="43">
        <v>90</v>
      </c>
      <c r="G92" s="43">
        <v>8.66</v>
      </c>
      <c r="H92" s="43">
        <v>8.43</v>
      </c>
      <c r="I92" s="43">
        <v>7.01</v>
      </c>
      <c r="J92" s="43">
        <v>138.5</v>
      </c>
      <c r="K92" s="44" t="s">
        <v>47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89</v>
      </c>
      <c r="F93" s="43">
        <v>150</v>
      </c>
      <c r="G93" s="43">
        <v>8.32</v>
      </c>
      <c r="H93" s="43">
        <v>7.33</v>
      </c>
      <c r="I93" s="43">
        <v>42.27</v>
      </c>
      <c r="J93" s="43">
        <v>257.55</v>
      </c>
      <c r="K93" s="44">
        <v>508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50</v>
      </c>
      <c r="F94" s="43">
        <v>200</v>
      </c>
      <c r="G94" s="43">
        <v>1.02</v>
      </c>
      <c r="H94" s="43">
        <v>0.06</v>
      </c>
      <c r="I94" s="43">
        <v>23.18</v>
      </c>
      <c r="J94" s="43">
        <v>87.6</v>
      </c>
      <c r="K94" s="44">
        <v>639</v>
      </c>
      <c r="L94" s="43"/>
    </row>
    <row r="95" spans="1:12" ht="15" x14ac:dyDescent="0.25">
      <c r="A95" s="23"/>
      <c r="B95" s="15"/>
      <c r="C95" s="11"/>
      <c r="D95" s="7" t="s">
        <v>31</v>
      </c>
      <c r="E95" s="54" t="s">
        <v>43</v>
      </c>
      <c r="F95" s="43">
        <v>30</v>
      </c>
      <c r="G95" s="43">
        <v>2.14</v>
      </c>
      <c r="H95" s="43">
        <v>0.21</v>
      </c>
      <c r="I95" s="43">
        <v>14.14</v>
      </c>
      <c r="J95" s="43">
        <v>67.180000000000007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30</v>
      </c>
      <c r="G96" s="43">
        <v>1.86</v>
      </c>
      <c r="H96" s="43">
        <v>0.32</v>
      </c>
      <c r="I96" s="43">
        <v>11.38</v>
      </c>
      <c r="J96" s="43">
        <v>53.01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>
        <v>146.03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6">SUM(G90:G98)</f>
        <v>25.169999999999998</v>
      </c>
      <c r="H99" s="19">
        <f t="shared" ref="H99" si="47">SUM(H90:H98)</f>
        <v>24.959999999999997</v>
      </c>
      <c r="I99" s="19">
        <f t="shared" ref="I99" si="48">SUM(I90:I98)</f>
        <v>119.67999999999999</v>
      </c>
      <c r="J99" s="19">
        <f t="shared" ref="J99:L99" si="49">SUM(J90:J98)</f>
        <v>777.59999999999991</v>
      </c>
      <c r="K99" s="25"/>
      <c r="L99" s="19">
        <f t="shared" si="49"/>
        <v>146.03</v>
      </c>
    </row>
    <row r="100" spans="1:12" ht="15.75" customHeight="1" x14ac:dyDescent="0.2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1260</v>
      </c>
      <c r="G100" s="32">
        <f t="shared" ref="G100" si="50">G89+G99</f>
        <v>50.44</v>
      </c>
      <c r="H100" s="32">
        <f t="shared" ref="H100" si="51">H89+H99</f>
        <v>49.059999999999995</v>
      </c>
      <c r="I100" s="32">
        <f t="shared" ref="I100" si="52">I89+I99</f>
        <v>173.29999999999998</v>
      </c>
      <c r="J100" s="32">
        <f t="shared" ref="J100:L100" si="53">J89+J99</f>
        <v>1307.3699999999999</v>
      </c>
      <c r="K100" s="32"/>
      <c r="L100" s="32">
        <f t="shared" si="53"/>
        <v>246.03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91</v>
      </c>
      <c r="F101" s="40">
        <v>205</v>
      </c>
      <c r="G101" s="40">
        <v>6.05</v>
      </c>
      <c r="H101" s="40">
        <v>5.81</v>
      </c>
      <c r="I101" s="40">
        <v>43.72</v>
      </c>
      <c r="J101" s="40">
        <v>250.38</v>
      </c>
      <c r="K101" s="41">
        <v>311</v>
      </c>
      <c r="L101" s="40"/>
    </row>
    <row r="102" spans="1:12" ht="15" x14ac:dyDescent="0.25">
      <c r="A102" s="23"/>
      <c r="B102" s="15"/>
      <c r="C102" s="11"/>
      <c r="D102" s="6" t="s">
        <v>52</v>
      </c>
      <c r="E102" s="42" t="s">
        <v>93</v>
      </c>
      <c r="F102" s="43">
        <v>50</v>
      </c>
      <c r="G102" s="43">
        <v>3.34</v>
      </c>
      <c r="H102" s="43">
        <v>5.92</v>
      </c>
      <c r="I102" s="43">
        <v>26.59</v>
      </c>
      <c r="J102" s="43">
        <v>171.79</v>
      </c>
      <c r="K102" s="44">
        <v>770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2.6</v>
      </c>
      <c r="H103" s="43">
        <v>1.85</v>
      </c>
      <c r="I103" s="43">
        <v>12.08</v>
      </c>
      <c r="J103" s="43">
        <v>73.11</v>
      </c>
      <c r="K103" s="44">
        <v>692</v>
      </c>
      <c r="L103" s="43"/>
    </row>
    <row r="104" spans="1:12" ht="15" x14ac:dyDescent="0.25">
      <c r="A104" s="23"/>
      <c r="B104" s="15"/>
      <c r="C104" s="11"/>
      <c r="D104" s="7" t="s">
        <v>23</v>
      </c>
      <c r="E104" s="54" t="s">
        <v>43</v>
      </c>
      <c r="F104" s="43">
        <v>30</v>
      </c>
      <c r="G104" s="43">
        <v>2.14</v>
      </c>
      <c r="H104" s="43">
        <v>0.21</v>
      </c>
      <c r="I104" s="43">
        <v>14.14</v>
      </c>
      <c r="J104" s="43">
        <v>67.180000000000007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92</v>
      </c>
      <c r="F106" s="43">
        <v>15</v>
      </c>
      <c r="G106" s="43">
        <v>3.82</v>
      </c>
      <c r="H106" s="43">
        <v>3.84</v>
      </c>
      <c r="I106" s="43">
        <v>0</v>
      </c>
      <c r="J106" s="43">
        <v>50.57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100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17.95</v>
      </c>
      <c r="H108" s="19">
        <f t="shared" si="54"/>
        <v>17.630000000000003</v>
      </c>
      <c r="I108" s="19">
        <f t="shared" si="54"/>
        <v>96.53</v>
      </c>
      <c r="J108" s="19">
        <f t="shared" si="54"/>
        <v>613.03000000000009</v>
      </c>
      <c r="K108" s="25"/>
      <c r="L108" s="19">
        <f t="shared" ref="L108" si="55">SUM(L101:L107)</f>
        <v>100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83</v>
      </c>
      <c r="F109" s="43">
        <v>60</v>
      </c>
      <c r="G109" s="43">
        <v>0.85</v>
      </c>
      <c r="H109" s="43">
        <v>3.58</v>
      </c>
      <c r="I109" s="43">
        <v>3.26</v>
      </c>
      <c r="J109" s="43">
        <v>46.72</v>
      </c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84</v>
      </c>
      <c r="F110" s="43">
        <v>210</v>
      </c>
      <c r="G110" s="43">
        <v>2.04</v>
      </c>
      <c r="H110" s="43">
        <v>6.18</v>
      </c>
      <c r="I110" s="43">
        <v>14.72</v>
      </c>
      <c r="J110" s="43">
        <v>121.33</v>
      </c>
      <c r="K110" s="44">
        <v>132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61</v>
      </c>
      <c r="F111" s="43">
        <v>90</v>
      </c>
      <c r="G111" s="43">
        <v>21.16</v>
      </c>
      <c r="H111" s="43">
        <v>15.11</v>
      </c>
      <c r="I111" s="43">
        <v>1.03</v>
      </c>
      <c r="J111" s="43">
        <v>224.07</v>
      </c>
      <c r="K111" s="44">
        <v>487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44</v>
      </c>
      <c r="F112" s="43">
        <v>150</v>
      </c>
      <c r="G112" s="43">
        <v>5.51</v>
      </c>
      <c r="H112" s="43">
        <v>4.57</v>
      </c>
      <c r="I112" s="43">
        <v>34.61</v>
      </c>
      <c r="J112" s="43">
        <v>201.11</v>
      </c>
      <c r="K112" s="44">
        <v>516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50</v>
      </c>
      <c r="F113" s="43">
        <v>200</v>
      </c>
      <c r="G113" s="43">
        <v>1.02</v>
      </c>
      <c r="H113" s="43">
        <v>0.06</v>
      </c>
      <c r="I113" s="43">
        <v>23.18</v>
      </c>
      <c r="J113" s="43">
        <v>87.6</v>
      </c>
      <c r="K113" s="44">
        <v>639</v>
      </c>
      <c r="L113" s="43"/>
    </row>
    <row r="114" spans="1:12" ht="15" x14ac:dyDescent="0.25">
      <c r="A114" s="23"/>
      <c r="B114" s="15"/>
      <c r="C114" s="11"/>
      <c r="D114" s="7" t="s">
        <v>31</v>
      </c>
      <c r="E114" s="54" t="s">
        <v>43</v>
      </c>
      <c r="F114" s="43">
        <v>30</v>
      </c>
      <c r="G114" s="43">
        <v>2.14</v>
      </c>
      <c r="H114" s="43">
        <v>0.21</v>
      </c>
      <c r="I114" s="43">
        <v>14.14</v>
      </c>
      <c r="J114" s="43">
        <v>67.180000000000007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30</v>
      </c>
      <c r="G115" s="43">
        <v>1.86</v>
      </c>
      <c r="H115" s="43">
        <v>0.32</v>
      </c>
      <c r="I115" s="43">
        <v>11.38</v>
      </c>
      <c r="J115" s="43">
        <v>53.01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146.03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34.58</v>
      </c>
      <c r="H118" s="19">
        <f t="shared" si="56"/>
        <v>30.029999999999998</v>
      </c>
      <c r="I118" s="19">
        <f t="shared" si="56"/>
        <v>102.32000000000001</v>
      </c>
      <c r="J118" s="19">
        <f t="shared" si="56"/>
        <v>801.02</v>
      </c>
      <c r="K118" s="25"/>
      <c r="L118" s="19">
        <f t="shared" ref="L118" si="57">SUM(L109:L117)</f>
        <v>146.03</v>
      </c>
    </row>
    <row r="119" spans="1:12" ht="15" x14ac:dyDescent="0.2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1270</v>
      </c>
      <c r="G119" s="32">
        <f t="shared" ref="G119" si="58">G108+G118</f>
        <v>52.53</v>
      </c>
      <c r="H119" s="32">
        <f t="shared" ref="H119" si="59">H108+H118</f>
        <v>47.66</v>
      </c>
      <c r="I119" s="32">
        <f t="shared" ref="I119" si="60">I108+I118</f>
        <v>198.85000000000002</v>
      </c>
      <c r="J119" s="32">
        <f t="shared" ref="J119:L119" si="61">J108+J118</f>
        <v>1414.0500000000002</v>
      </c>
      <c r="K119" s="32"/>
      <c r="L119" s="32">
        <f t="shared" si="61"/>
        <v>246.03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150</v>
      </c>
      <c r="G120" s="40">
        <v>14.41</v>
      </c>
      <c r="H120" s="40">
        <v>17.940000000000001</v>
      </c>
      <c r="I120" s="40">
        <v>1.83</v>
      </c>
      <c r="J120" s="40">
        <v>226.16</v>
      </c>
      <c r="K120" s="41">
        <v>340</v>
      </c>
      <c r="L120" s="40"/>
    </row>
    <row r="121" spans="1:12" ht="15" x14ac:dyDescent="0.25">
      <c r="A121" s="14"/>
      <c r="B121" s="15"/>
      <c r="C121" s="11"/>
      <c r="D121" s="6" t="s">
        <v>26</v>
      </c>
      <c r="E121" s="42" t="s">
        <v>94</v>
      </c>
      <c r="F121" s="43">
        <v>60</v>
      </c>
      <c r="G121" s="43">
        <v>0.56000000000000005</v>
      </c>
      <c r="H121" s="43">
        <v>0.09</v>
      </c>
      <c r="I121" s="43">
        <v>2.56</v>
      </c>
      <c r="J121" s="43">
        <v>12.31</v>
      </c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51</v>
      </c>
      <c r="F122" s="43">
        <v>207</v>
      </c>
      <c r="G122" s="43">
        <v>0.1</v>
      </c>
      <c r="H122" s="43">
        <v>0.02</v>
      </c>
      <c r="I122" s="43">
        <v>10.16</v>
      </c>
      <c r="J122" s="43">
        <v>40.11</v>
      </c>
      <c r="K122" s="44">
        <v>686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2.14</v>
      </c>
      <c r="H123" s="43">
        <v>0.21</v>
      </c>
      <c r="I123" s="43">
        <v>14.14</v>
      </c>
      <c r="J123" s="43">
        <v>67.180000000000007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52</v>
      </c>
      <c r="E125" s="42" t="s">
        <v>95</v>
      </c>
      <c r="F125" s="43">
        <v>50</v>
      </c>
      <c r="G125" s="43">
        <v>5.91</v>
      </c>
      <c r="H125" s="43">
        <v>2.78</v>
      </c>
      <c r="I125" s="43">
        <v>18.71</v>
      </c>
      <c r="J125" s="43">
        <v>123.62</v>
      </c>
      <c r="K125" s="44">
        <v>741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100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497</v>
      </c>
      <c r="G127" s="19">
        <f t="shared" ref="G127:J127" si="62">SUM(G120:G126)</f>
        <v>23.12</v>
      </c>
      <c r="H127" s="19">
        <f t="shared" si="62"/>
        <v>21.040000000000003</v>
      </c>
      <c r="I127" s="19">
        <f t="shared" si="62"/>
        <v>47.400000000000006</v>
      </c>
      <c r="J127" s="19">
        <f t="shared" si="62"/>
        <v>469.38</v>
      </c>
      <c r="K127" s="25"/>
      <c r="L127" s="19">
        <f t="shared" ref="L127" si="63">SUM(L120:L126)</f>
        <v>100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96</v>
      </c>
      <c r="F128" s="43">
        <v>60</v>
      </c>
      <c r="G128" s="43">
        <v>0.67</v>
      </c>
      <c r="H128" s="43">
        <v>2.46</v>
      </c>
      <c r="I128" s="43">
        <v>6.92</v>
      </c>
      <c r="J128" s="43">
        <v>49.71</v>
      </c>
      <c r="K128" s="44" t="s">
        <v>47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69</v>
      </c>
      <c r="F129" s="43">
        <v>200</v>
      </c>
      <c r="G129" s="43">
        <v>5.05</v>
      </c>
      <c r="H129" s="43">
        <v>4.5</v>
      </c>
      <c r="I129" s="43">
        <v>20.03</v>
      </c>
      <c r="J129" s="43">
        <v>135.81</v>
      </c>
      <c r="K129" s="44">
        <v>139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97</v>
      </c>
      <c r="F130" s="43">
        <v>90</v>
      </c>
      <c r="G130" s="43">
        <v>14.8</v>
      </c>
      <c r="H130" s="43">
        <v>12.72</v>
      </c>
      <c r="I130" s="43">
        <v>14.57</v>
      </c>
      <c r="J130" s="43">
        <v>232.23</v>
      </c>
      <c r="K130" s="44" t="s">
        <v>47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49</v>
      </c>
      <c r="F131" s="43">
        <v>150</v>
      </c>
      <c r="G131" s="43">
        <v>3.13</v>
      </c>
      <c r="H131" s="43">
        <v>4.6500000000000004</v>
      </c>
      <c r="I131" s="43">
        <v>21.25</v>
      </c>
      <c r="J131" s="43">
        <v>138.27000000000001</v>
      </c>
      <c r="K131" s="44">
        <v>520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98</v>
      </c>
      <c r="F132" s="43">
        <v>200</v>
      </c>
      <c r="G132" s="43">
        <v>1.02</v>
      </c>
      <c r="H132" s="43">
        <v>0.06</v>
      </c>
      <c r="I132" s="43">
        <v>23.18</v>
      </c>
      <c r="J132" s="43">
        <v>87.6</v>
      </c>
      <c r="K132" s="44">
        <v>638</v>
      </c>
      <c r="L132" s="43"/>
    </row>
    <row r="133" spans="1:12" ht="15" x14ac:dyDescent="0.25">
      <c r="A133" s="14"/>
      <c r="B133" s="15"/>
      <c r="C133" s="11"/>
      <c r="D133" s="7" t="s">
        <v>31</v>
      </c>
      <c r="E133" s="54" t="s">
        <v>43</v>
      </c>
      <c r="F133" s="43">
        <v>30</v>
      </c>
      <c r="G133" s="43">
        <v>2.14</v>
      </c>
      <c r="H133" s="43">
        <v>0.21</v>
      </c>
      <c r="I133" s="43">
        <v>14.14</v>
      </c>
      <c r="J133" s="43">
        <v>67.180000000000007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30</v>
      </c>
      <c r="G134" s="43">
        <v>1.86</v>
      </c>
      <c r="H134" s="43">
        <v>0.32</v>
      </c>
      <c r="I134" s="43">
        <v>11.38</v>
      </c>
      <c r="J134" s="43">
        <v>53.01</v>
      </c>
      <c r="K134" s="44"/>
      <c r="L134" s="43"/>
    </row>
    <row r="135" spans="1:12" ht="15" x14ac:dyDescent="0.25">
      <c r="A135" s="14"/>
      <c r="B135" s="15"/>
      <c r="C135" s="11"/>
      <c r="D135" s="6" t="s">
        <v>56</v>
      </c>
      <c r="E135" s="42"/>
      <c r="F135" s="43"/>
      <c r="G135" s="43"/>
      <c r="H135" s="43"/>
      <c r="I135" s="43"/>
      <c r="J135" s="43"/>
      <c r="K135" s="44"/>
      <c r="L135" s="43">
        <v>146.03</v>
      </c>
    </row>
    <row r="136" spans="1:12" ht="15" x14ac:dyDescent="0.25">
      <c r="A136" s="14"/>
      <c r="B136" s="15"/>
      <c r="C136" s="11"/>
      <c r="D136" s="63" t="s">
        <v>24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28.669999999999998</v>
      </c>
      <c r="H137" s="19">
        <f t="shared" si="64"/>
        <v>24.919999999999998</v>
      </c>
      <c r="I137" s="19">
        <f t="shared" si="64"/>
        <v>111.47</v>
      </c>
      <c r="J137" s="19">
        <f t="shared" si="64"/>
        <v>763.81</v>
      </c>
      <c r="K137" s="25"/>
      <c r="L137" s="19">
        <f t="shared" ref="L137" si="65">SUM(L128:L136)</f>
        <v>146.03</v>
      </c>
    </row>
    <row r="138" spans="1:12" ht="15" x14ac:dyDescent="0.2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1257</v>
      </c>
      <c r="G138" s="32">
        <f t="shared" ref="G138" si="66">G127+G137</f>
        <v>51.79</v>
      </c>
      <c r="H138" s="32">
        <f t="shared" ref="H138" si="67">H127+H137</f>
        <v>45.96</v>
      </c>
      <c r="I138" s="32">
        <f t="shared" ref="I138" si="68">I127+I137</f>
        <v>158.87</v>
      </c>
      <c r="J138" s="32">
        <f t="shared" ref="J138:L138" si="69">J127+J137</f>
        <v>1233.19</v>
      </c>
      <c r="K138" s="32"/>
      <c r="L138" s="32">
        <f t="shared" si="69"/>
        <v>246.03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60</v>
      </c>
      <c r="F139" s="40">
        <v>205</v>
      </c>
      <c r="G139" s="40">
        <v>8.0500000000000007</v>
      </c>
      <c r="H139" s="40">
        <v>6.71</v>
      </c>
      <c r="I139" s="40">
        <v>41.41</v>
      </c>
      <c r="J139" s="40">
        <v>256.08</v>
      </c>
      <c r="K139" s="41">
        <v>302</v>
      </c>
      <c r="L139" s="40"/>
    </row>
    <row r="140" spans="1:12" ht="15" x14ac:dyDescent="0.25">
      <c r="A140" s="23"/>
      <c r="B140" s="15"/>
      <c r="C140" s="11"/>
      <c r="D140" s="6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43">
        <v>0.04</v>
      </c>
      <c r="H141" s="43">
        <v>0.01</v>
      </c>
      <c r="I141" s="43">
        <v>9.81</v>
      </c>
      <c r="J141" s="43">
        <v>37.479999999999997</v>
      </c>
      <c r="K141" s="44">
        <v>685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20</v>
      </c>
      <c r="G142" s="43">
        <v>1.43</v>
      </c>
      <c r="H142" s="43">
        <v>0.14000000000000001</v>
      </c>
      <c r="I142" s="43">
        <v>9.43</v>
      </c>
      <c r="J142" s="43">
        <v>44.78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99</v>
      </c>
      <c r="F143" s="43">
        <v>100</v>
      </c>
      <c r="G143" s="43">
        <v>0.9</v>
      </c>
      <c r="H143" s="43">
        <v>0.2</v>
      </c>
      <c r="I143" s="43">
        <v>10.3</v>
      </c>
      <c r="J143" s="43">
        <v>44.48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>
        <v>100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525</v>
      </c>
      <c r="G146" s="19">
        <f t="shared" ref="G146:J146" si="70">SUM(G139:G145)</f>
        <v>10.42</v>
      </c>
      <c r="H146" s="19">
        <f t="shared" si="70"/>
        <v>7.06</v>
      </c>
      <c r="I146" s="19">
        <f t="shared" si="70"/>
        <v>70.95</v>
      </c>
      <c r="J146" s="19">
        <f t="shared" si="70"/>
        <v>382.82000000000005</v>
      </c>
      <c r="K146" s="25"/>
      <c r="L146" s="19">
        <f t="shared" ref="L146" si="71">SUM(L139:L145)</f>
        <v>100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100</v>
      </c>
      <c r="F147" s="43">
        <v>60</v>
      </c>
      <c r="G147" s="43">
        <v>1.01</v>
      </c>
      <c r="H147" s="43">
        <v>2.4</v>
      </c>
      <c r="I147" s="43">
        <v>3.2</v>
      </c>
      <c r="J147" s="43">
        <v>36.17</v>
      </c>
      <c r="K147" s="44" t="s">
        <v>47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101</v>
      </c>
      <c r="F148" s="43">
        <v>210</v>
      </c>
      <c r="G148" s="43">
        <v>1.78</v>
      </c>
      <c r="H148" s="43">
        <v>4.8600000000000003</v>
      </c>
      <c r="I148" s="43">
        <v>13.21</v>
      </c>
      <c r="J148" s="43">
        <v>100.46</v>
      </c>
      <c r="K148" s="44" t="s">
        <v>47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102</v>
      </c>
      <c r="F149" s="43">
        <v>90</v>
      </c>
      <c r="G149" s="43">
        <v>10.38</v>
      </c>
      <c r="H149" s="43">
        <v>17.8</v>
      </c>
      <c r="I149" s="43">
        <v>4.3499999999999996</v>
      </c>
      <c r="J149" s="43">
        <v>218.68</v>
      </c>
      <c r="K149" s="44" t="s">
        <v>47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89</v>
      </c>
      <c r="F150" s="43">
        <v>150</v>
      </c>
      <c r="G150" s="43">
        <v>8.32</v>
      </c>
      <c r="H150" s="43">
        <v>7.33</v>
      </c>
      <c r="I150" s="43">
        <v>42.27</v>
      </c>
      <c r="J150" s="43">
        <v>257.55</v>
      </c>
      <c r="K150" s="44">
        <v>508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90</v>
      </c>
      <c r="F151" s="43">
        <v>200</v>
      </c>
      <c r="G151" s="43">
        <v>0.65</v>
      </c>
      <c r="H151" s="43">
        <v>0.27</v>
      </c>
      <c r="I151" s="43">
        <v>20.010000000000002</v>
      </c>
      <c r="J151" s="43">
        <v>76.84</v>
      </c>
      <c r="K151" s="44">
        <v>705</v>
      </c>
      <c r="L151" s="43"/>
    </row>
    <row r="152" spans="1:12" ht="15" x14ac:dyDescent="0.25">
      <c r="A152" s="23"/>
      <c r="B152" s="15"/>
      <c r="C152" s="11"/>
      <c r="D152" s="7" t="s">
        <v>31</v>
      </c>
      <c r="E152" s="54" t="s">
        <v>43</v>
      </c>
      <c r="F152" s="43">
        <v>30</v>
      </c>
      <c r="G152" s="43">
        <v>2.14</v>
      </c>
      <c r="H152" s="43">
        <v>0.21</v>
      </c>
      <c r="I152" s="43">
        <v>14.14</v>
      </c>
      <c r="J152" s="43">
        <v>67.180000000000007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30</v>
      </c>
      <c r="G153" s="43">
        <v>1.86</v>
      </c>
      <c r="H153" s="43">
        <v>0.32</v>
      </c>
      <c r="I153" s="43">
        <v>11.38</v>
      </c>
      <c r="J153" s="43">
        <v>53.01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>
        <v>146.03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26.14</v>
      </c>
      <c r="H156" s="19">
        <f t="shared" si="72"/>
        <v>33.190000000000005</v>
      </c>
      <c r="I156" s="19">
        <f t="shared" si="72"/>
        <v>108.56</v>
      </c>
      <c r="J156" s="19">
        <f t="shared" si="72"/>
        <v>809.8900000000001</v>
      </c>
      <c r="K156" s="25"/>
      <c r="L156" s="19">
        <f t="shared" ref="L156" si="73">SUM(L147:L155)</f>
        <v>146.03</v>
      </c>
    </row>
    <row r="157" spans="1:12" ht="15" x14ac:dyDescent="0.2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1295</v>
      </c>
      <c r="G157" s="32">
        <f t="shared" ref="G157" si="74">G146+G156</f>
        <v>36.56</v>
      </c>
      <c r="H157" s="32">
        <f t="shared" ref="H157" si="75">H146+H156</f>
        <v>40.250000000000007</v>
      </c>
      <c r="I157" s="32">
        <f t="shared" ref="I157" si="76">I146+I156</f>
        <v>179.51</v>
      </c>
      <c r="J157" s="32">
        <f t="shared" ref="J157:L157" si="77">J146+J156</f>
        <v>1192.71</v>
      </c>
      <c r="K157" s="32"/>
      <c r="L157" s="32">
        <f t="shared" si="77"/>
        <v>246.03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103</v>
      </c>
      <c r="F158" s="40">
        <v>180</v>
      </c>
      <c r="G158" s="40">
        <v>31.34</v>
      </c>
      <c r="H158" s="40">
        <v>7.45</v>
      </c>
      <c r="I158" s="40">
        <v>30.82</v>
      </c>
      <c r="J158" s="40">
        <v>319</v>
      </c>
      <c r="K158" s="41" t="s">
        <v>104</v>
      </c>
      <c r="L158" s="40"/>
    </row>
    <row r="159" spans="1:12" ht="15" x14ac:dyDescent="0.25">
      <c r="A159" s="23"/>
      <c r="B159" s="15"/>
      <c r="C159" s="11"/>
      <c r="D159" s="6"/>
      <c r="E159" s="42" t="s">
        <v>105</v>
      </c>
      <c r="F159" s="43">
        <v>40</v>
      </c>
      <c r="G159" s="43">
        <v>2.82</v>
      </c>
      <c r="H159" s="43">
        <v>3.33</v>
      </c>
      <c r="I159" s="43">
        <v>21.76</v>
      </c>
      <c r="J159" s="43">
        <v>124.42</v>
      </c>
      <c r="K159" s="44">
        <v>6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48</v>
      </c>
      <c r="F160" s="43">
        <v>200</v>
      </c>
      <c r="G160" s="43">
        <v>2.6</v>
      </c>
      <c r="H160" s="43">
        <v>1.85</v>
      </c>
      <c r="I160" s="43">
        <v>12.08</v>
      </c>
      <c r="J160" s="43">
        <v>73.11</v>
      </c>
      <c r="K160" s="44">
        <v>692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 t="s">
        <v>52</v>
      </c>
      <c r="E164" s="42" t="s">
        <v>106</v>
      </c>
      <c r="F164" s="43">
        <v>75</v>
      </c>
      <c r="G164" s="43">
        <v>7</v>
      </c>
      <c r="H164" s="43">
        <v>1.81</v>
      </c>
      <c r="I164" s="43">
        <v>40.869999999999997</v>
      </c>
      <c r="J164" s="43">
        <v>207.39</v>
      </c>
      <c r="K164" s="44">
        <v>779</v>
      </c>
      <c r="L164" s="43">
        <v>100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495</v>
      </c>
      <c r="G165" s="19">
        <f t="shared" ref="G165:J165" si="78">SUM(G158:G164)</f>
        <v>43.76</v>
      </c>
      <c r="H165" s="19">
        <f t="shared" si="78"/>
        <v>14.440000000000001</v>
      </c>
      <c r="I165" s="19">
        <f t="shared" si="78"/>
        <v>105.53</v>
      </c>
      <c r="J165" s="19">
        <f t="shared" si="78"/>
        <v>723.92</v>
      </c>
      <c r="K165" s="25"/>
      <c r="L165" s="19">
        <f t="shared" ref="L165" si="79">SUM(L158:L164)</f>
        <v>100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107</v>
      </c>
      <c r="F167" s="43">
        <v>210</v>
      </c>
      <c r="G167" s="43">
        <v>1.55</v>
      </c>
      <c r="H167" s="43">
        <v>5.0599999999999996</v>
      </c>
      <c r="I167" s="43">
        <v>8.58</v>
      </c>
      <c r="J167" s="43">
        <v>83.37</v>
      </c>
      <c r="K167" s="44">
        <v>124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108</v>
      </c>
      <c r="F168" s="43">
        <v>200</v>
      </c>
      <c r="G168" s="43">
        <v>16.54</v>
      </c>
      <c r="H168" s="43">
        <v>18.190000000000001</v>
      </c>
      <c r="I168" s="43">
        <v>23.3</v>
      </c>
      <c r="J168" s="43">
        <v>320.88</v>
      </c>
      <c r="K168" s="44">
        <v>436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50</v>
      </c>
      <c r="F170" s="43">
        <v>200</v>
      </c>
      <c r="G170" s="43">
        <v>1.02</v>
      </c>
      <c r="H170" s="43">
        <v>0.06</v>
      </c>
      <c r="I170" s="43">
        <v>23.18</v>
      </c>
      <c r="J170" s="43">
        <v>87.6</v>
      </c>
      <c r="K170" s="44">
        <v>639</v>
      </c>
      <c r="L170" s="43"/>
    </row>
    <row r="171" spans="1:12" ht="15" x14ac:dyDescent="0.25">
      <c r="A171" s="23"/>
      <c r="B171" s="15"/>
      <c r="C171" s="11"/>
      <c r="D171" s="7" t="s">
        <v>31</v>
      </c>
      <c r="E171" s="54" t="s">
        <v>43</v>
      </c>
      <c r="F171" s="43">
        <v>30</v>
      </c>
      <c r="G171" s="43">
        <v>2.14</v>
      </c>
      <c r="H171" s="43">
        <v>0.21</v>
      </c>
      <c r="I171" s="43">
        <v>14.14</v>
      </c>
      <c r="J171" s="43">
        <v>67.180000000000007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30</v>
      </c>
      <c r="G172" s="43">
        <v>1.86</v>
      </c>
      <c r="H172" s="43">
        <v>0.32</v>
      </c>
      <c r="I172" s="43">
        <v>11.38</v>
      </c>
      <c r="J172" s="43">
        <v>53.01</v>
      </c>
      <c r="K172" s="44"/>
      <c r="L172" s="43"/>
    </row>
    <row r="173" spans="1:12" ht="15" x14ac:dyDescent="0.25">
      <c r="A173" s="23"/>
      <c r="B173" s="15"/>
      <c r="C173" s="11"/>
      <c r="D173" s="63" t="s">
        <v>24</v>
      </c>
      <c r="E173" s="42" t="s">
        <v>82</v>
      </c>
      <c r="F173" s="43">
        <v>200</v>
      </c>
      <c r="G173" s="43">
        <v>1.96</v>
      </c>
      <c r="H173" s="43">
        <v>0.78</v>
      </c>
      <c r="I173" s="43">
        <v>24.3</v>
      </c>
      <c r="J173" s="43">
        <v>106.08</v>
      </c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>
        <v>146.03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870</v>
      </c>
      <c r="G175" s="19">
        <f t="shared" ref="G175:J175" si="80">SUM(G166:G174)</f>
        <v>25.07</v>
      </c>
      <c r="H175" s="19">
        <f t="shared" si="80"/>
        <v>24.62</v>
      </c>
      <c r="I175" s="19">
        <f t="shared" si="80"/>
        <v>104.88</v>
      </c>
      <c r="J175" s="19">
        <f t="shared" si="80"/>
        <v>718.12</v>
      </c>
      <c r="K175" s="25"/>
      <c r="L175" s="19">
        <f t="shared" ref="L175" si="81">SUM(L166:L174)</f>
        <v>146.03</v>
      </c>
    </row>
    <row r="176" spans="1:12" ht="15" x14ac:dyDescent="0.2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1365</v>
      </c>
      <c r="G176" s="32">
        <f t="shared" ref="G176" si="82">G165+G175</f>
        <v>68.83</v>
      </c>
      <c r="H176" s="32">
        <f t="shared" ref="H176" si="83">H165+H175</f>
        <v>39.06</v>
      </c>
      <c r="I176" s="32">
        <f t="shared" ref="I176" si="84">I165+I175</f>
        <v>210.41</v>
      </c>
      <c r="J176" s="32">
        <f t="shared" ref="J176:L176" si="85">J165+J175</f>
        <v>1442.04</v>
      </c>
      <c r="K176" s="32"/>
      <c r="L176" s="32">
        <f t="shared" si="85"/>
        <v>246.03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109</v>
      </c>
      <c r="F177" s="40">
        <v>205</v>
      </c>
      <c r="G177" s="40">
        <v>7.3</v>
      </c>
      <c r="H177" s="40">
        <v>7.56</v>
      </c>
      <c r="I177" s="40">
        <v>41.55</v>
      </c>
      <c r="J177" s="40">
        <v>261.39</v>
      </c>
      <c r="K177" s="41">
        <v>302</v>
      </c>
      <c r="L177" s="40"/>
    </row>
    <row r="178" spans="1:12" ht="15" x14ac:dyDescent="0.25">
      <c r="A178" s="23"/>
      <c r="B178" s="15"/>
      <c r="C178" s="11"/>
      <c r="D178" s="6"/>
      <c r="E178" s="39" t="s">
        <v>75</v>
      </c>
      <c r="F178" s="40">
        <v>30</v>
      </c>
      <c r="G178" s="40">
        <v>0.12</v>
      </c>
      <c r="H178" s="40">
        <v>0</v>
      </c>
      <c r="I178" s="40">
        <v>22.52</v>
      </c>
      <c r="J178" s="40">
        <v>85.84</v>
      </c>
      <c r="K178" s="41" t="s">
        <v>58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51</v>
      </c>
      <c r="F179" s="43">
        <v>207</v>
      </c>
      <c r="G179" s="43">
        <v>0.1</v>
      </c>
      <c r="H179" s="43">
        <v>0.02</v>
      </c>
      <c r="I179" s="43">
        <v>10.16</v>
      </c>
      <c r="J179" s="43">
        <v>40.11</v>
      </c>
      <c r="K179" s="44">
        <v>686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50</v>
      </c>
      <c r="G180" s="43">
        <v>3.57</v>
      </c>
      <c r="H180" s="43">
        <v>0.35</v>
      </c>
      <c r="I180" s="43">
        <v>23.57</v>
      </c>
      <c r="J180" s="43">
        <v>111.96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52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100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492</v>
      </c>
      <c r="G184" s="19">
        <f t="shared" ref="G184:J184" si="86">SUM(G177:G183)</f>
        <v>11.09</v>
      </c>
      <c r="H184" s="19">
        <f t="shared" si="86"/>
        <v>7.9299999999999988</v>
      </c>
      <c r="I184" s="19">
        <f t="shared" si="86"/>
        <v>97.799999999999983</v>
      </c>
      <c r="J184" s="19">
        <f t="shared" si="86"/>
        <v>499.3</v>
      </c>
      <c r="K184" s="25"/>
      <c r="L184" s="19">
        <f t="shared" ref="L184" si="87">SUM(L177:L183)</f>
        <v>100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110</v>
      </c>
      <c r="F185" s="43">
        <v>60</v>
      </c>
      <c r="G185" s="43">
        <v>2.17</v>
      </c>
      <c r="H185" s="43">
        <v>7.23</v>
      </c>
      <c r="I185" s="43">
        <v>4.46</v>
      </c>
      <c r="J185" s="43">
        <v>89.19</v>
      </c>
      <c r="K185" s="44" t="s">
        <v>47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64</v>
      </c>
      <c r="F186" s="43">
        <v>200</v>
      </c>
      <c r="G186" s="43">
        <v>3.25</v>
      </c>
      <c r="H186" s="43">
        <v>4.78</v>
      </c>
      <c r="I186" s="43">
        <v>19.489999999999998</v>
      </c>
      <c r="J186" s="43">
        <v>132.52000000000001</v>
      </c>
      <c r="K186" s="44" t="s">
        <v>111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112</v>
      </c>
      <c r="F187" s="43">
        <v>200</v>
      </c>
      <c r="G187" s="43">
        <v>16.079999999999998</v>
      </c>
      <c r="H187" s="43">
        <v>21.31</v>
      </c>
      <c r="I187" s="43">
        <v>43.44</v>
      </c>
      <c r="J187" s="43">
        <v>429.04</v>
      </c>
      <c r="K187" s="44" t="s">
        <v>47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113</v>
      </c>
      <c r="F189" s="43">
        <v>200</v>
      </c>
      <c r="G189" s="43">
        <v>1</v>
      </c>
      <c r="H189" s="43">
        <v>0.2</v>
      </c>
      <c r="I189" s="43">
        <v>20.6</v>
      </c>
      <c r="J189" s="43">
        <v>86.48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54" t="s">
        <v>43</v>
      </c>
      <c r="F190" s="43">
        <v>30</v>
      </c>
      <c r="G190" s="43">
        <v>2.14</v>
      </c>
      <c r="H190" s="43">
        <v>0.21</v>
      </c>
      <c r="I190" s="43">
        <v>14.14</v>
      </c>
      <c r="J190" s="43">
        <v>67.180000000000007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30</v>
      </c>
      <c r="G191" s="43">
        <v>1.86</v>
      </c>
      <c r="H191" s="43">
        <v>0.32</v>
      </c>
      <c r="I191" s="43">
        <v>11.38</v>
      </c>
      <c r="J191" s="43">
        <v>53.01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>
        <v>146.03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26.5</v>
      </c>
      <c r="H194" s="19">
        <f t="shared" si="88"/>
        <v>34.050000000000004</v>
      </c>
      <c r="I194" s="19">
        <f t="shared" si="88"/>
        <v>113.51</v>
      </c>
      <c r="J194" s="19">
        <f t="shared" si="88"/>
        <v>857.42000000000007</v>
      </c>
      <c r="K194" s="25"/>
      <c r="L194" s="19">
        <f t="shared" ref="L194" si="89">SUM(L185:L193)</f>
        <v>146.03</v>
      </c>
    </row>
    <row r="195" spans="1:12" ht="15" x14ac:dyDescent="0.2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1212</v>
      </c>
      <c r="G195" s="32">
        <f t="shared" ref="G195" si="90">G184+G194</f>
        <v>37.590000000000003</v>
      </c>
      <c r="H195" s="32">
        <f t="shared" ref="H195" si="91">H184+H194</f>
        <v>41.980000000000004</v>
      </c>
      <c r="I195" s="32">
        <f t="shared" ref="I195" si="92">I184+I194</f>
        <v>211.31</v>
      </c>
      <c r="J195" s="32">
        <f t="shared" ref="J195:L195" si="93">J184+J194</f>
        <v>1356.72</v>
      </c>
      <c r="K195" s="32"/>
      <c r="L195" s="32">
        <f t="shared" si="93"/>
        <v>246.03</v>
      </c>
    </row>
    <row r="196" spans="1:12" x14ac:dyDescent="0.2">
      <c r="A196" s="27"/>
      <c r="B196" s="28"/>
      <c r="C196" s="69" t="s">
        <v>5</v>
      </c>
      <c r="D196" s="69"/>
      <c r="E196" s="69"/>
      <c r="F196" s="34">
        <f>(F24+F43+F62+F81+F100+F119+F138+F157+F176+F195)/(IF(F24=0,0,1)+IF(F43=0,0,1)+IF(F62=0,0,1)+IF(F81=0,0,1)+IF(F100=0,0,1)+IF(F119=0,0,1)+IF(F138=0,0,1)+IF(F157=0,0,1)+IF(F176=0,0,1)+IF(F195=0,0,1))</f>
        <v>1286.3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47.820000000000007</v>
      </c>
      <c r="H196" s="34">
        <f t="shared" si="94"/>
        <v>42.496000000000002</v>
      </c>
      <c r="I196" s="34">
        <f t="shared" si="94"/>
        <v>191.85</v>
      </c>
      <c r="J196" s="34">
        <f t="shared" si="94"/>
        <v>1323.549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246.03000000000003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2022-05-16T14:23:56Z</dcterms:created>
  <dcterms:modified xsi:type="dcterms:W3CDTF">2026-01-15T04:39:50Z</dcterms:modified>
</cp:coreProperties>
</file>